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falova\Desktop\PROJEKTY\Projekty STANO\Nemocnica Poprad\FINAL SUBORY\PO UHP 1\"/>
    </mc:Choice>
  </mc:AlternateContent>
  <bookViews>
    <workbookView xWindow="0" yWindow="0" windowWidth="19200" windowHeight="6540"/>
  </bookViews>
  <sheets>
    <sheet name="Hárok3" sheetId="3" r:id="rId1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I16" i="3" s="1"/>
  <c r="H15" i="3"/>
  <c r="H16" i="3" s="1"/>
  <c r="G15" i="3"/>
  <c r="G16" i="3" s="1"/>
  <c r="F15" i="3"/>
  <c r="F16" i="3" s="1"/>
  <c r="E15" i="3"/>
  <c r="E16" i="3" s="1"/>
  <c r="D15" i="3"/>
  <c r="D16" i="3" s="1"/>
  <c r="C15" i="3"/>
  <c r="C16" i="3" s="1"/>
  <c r="B15" i="3"/>
  <c r="B16" i="3" s="1"/>
  <c r="J16" i="3" s="1"/>
  <c r="I13" i="3"/>
  <c r="H13" i="3"/>
  <c r="G13" i="3"/>
  <c r="F13" i="3"/>
  <c r="E13" i="3"/>
  <c r="D13" i="3"/>
  <c r="C13" i="3"/>
  <c r="B13" i="3"/>
  <c r="I11" i="3"/>
  <c r="H11" i="3"/>
  <c r="G11" i="3"/>
  <c r="F11" i="3"/>
  <c r="E11" i="3"/>
  <c r="D11" i="3"/>
  <c r="C11" i="3"/>
  <c r="B11" i="3"/>
  <c r="J11" i="3" s="1"/>
  <c r="I8" i="3"/>
  <c r="H8" i="3"/>
  <c r="G8" i="3"/>
  <c r="F8" i="3"/>
  <c r="E8" i="3"/>
  <c r="D8" i="3"/>
  <c r="C8" i="3"/>
  <c r="B8" i="3"/>
  <c r="I6" i="3"/>
  <c r="H6" i="3"/>
  <c r="G6" i="3"/>
  <c r="F6" i="3"/>
  <c r="E6" i="3"/>
  <c r="D6" i="3"/>
  <c r="C6" i="3"/>
  <c r="B6" i="3"/>
  <c r="J6" i="3" s="1"/>
</calcChain>
</file>

<file path=xl/sharedStrings.xml><?xml version="1.0" encoding="utf-8"?>
<sst xmlns="http://schemas.openxmlformats.org/spreadsheetml/2006/main" count="13" uniqueCount="11">
  <si>
    <t>Celkové náklady</t>
  </si>
  <si>
    <t>Náklady na ÚZS</t>
  </si>
  <si>
    <t>Náklady na JZS</t>
  </si>
  <si>
    <t>Výpočet nákladov (ÚZS, JZS, ostatná ZS)</t>
  </si>
  <si>
    <t>priemer</t>
  </si>
  <si>
    <t>Ostatná ZS</t>
  </si>
  <si>
    <t>podiel na celkových nákladoch</t>
  </si>
  <si>
    <t xml:space="preserve">   počet hospitalizačných prípadov ÚZS</t>
  </si>
  <si>
    <t xml:space="preserve">   náklady na 1 hospitalizačný prípad</t>
  </si>
  <si>
    <t xml:space="preserve">   počet výkonov JZS</t>
  </si>
  <si>
    <t xml:space="preserve">   náklady na 1 výkon JZS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</si>
</sst>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/>
    <xf numFmtId="0" fontId="1" fillId="0" borderId="4" xfId="0" applyFont="1" applyBorder="1"/>
    <xf numFmtId="0" fontId="2" fillId="0" borderId="4" xfId="0" applyFont="1" applyBorder="1"/>
    <xf numFmtId="3" fontId="1" fillId="0" borderId="0" xfId="0" applyNumberFormat="1" applyFont="1" applyBorder="1"/>
    <xf numFmtId="3" fontId="1" fillId="0" borderId="5" xfId="0" applyNumberFormat="1" applyFont="1" applyBorder="1"/>
    <xf numFmtId="3" fontId="2" fillId="0" borderId="0" xfId="0" applyNumberFormat="1" applyFont="1" applyBorder="1"/>
    <xf numFmtId="3" fontId="2" fillId="0" borderId="5" xfId="0" applyNumberFormat="1" applyFont="1" applyBorder="1"/>
    <xf numFmtId="0" fontId="1" fillId="0" borderId="0" xfId="0" applyFont="1"/>
    <xf numFmtId="9" fontId="5" fillId="0" borderId="0" xfId="2" applyFont="1" applyBorder="1"/>
    <xf numFmtId="0" fontId="2" fillId="3" borderId="2" xfId="0" applyFont="1" applyFill="1" applyBorder="1"/>
    <xf numFmtId="0" fontId="2" fillId="3" borderId="0" xfId="0" applyFont="1" applyFill="1" applyBorder="1"/>
    <xf numFmtId="1" fontId="2" fillId="3" borderId="3" xfId="0" applyNumberFormat="1" applyFont="1" applyFill="1" applyBorder="1"/>
    <xf numFmtId="0" fontId="2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9" fontId="5" fillId="0" borderId="5" xfId="2" applyFont="1" applyBorder="1"/>
    <xf numFmtId="9" fontId="5" fillId="0" borderId="7" xfId="2" applyFont="1" applyBorder="1"/>
    <xf numFmtId="9" fontId="5" fillId="0" borderId="8" xfId="2" applyFont="1" applyBorder="1"/>
    <xf numFmtId="0" fontId="5" fillId="0" borderId="4" xfId="0" applyFont="1" applyBorder="1"/>
    <xf numFmtId="0" fontId="6" fillId="2" borderId="0" xfId="0" applyFont="1" applyFill="1" applyBorder="1" applyAlignment="1">
      <alignment horizontal="center" vertical="center"/>
    </xf>
    <xf numFmtId="0" fontId="5" fillId="0" borderId="6" xfId="0" applyFont="1" applyBorder="1"/>
  </cellXfs>
  <cellStyles count="3">
    <cellStyle name="Normálna" xfId="0" builtinId="0"/>
    <cellStyle name="normálne_Hárok1" xfId="1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15" sqref="A15"/>
    </sheetView>
  </sheetViews>
  <sheetFormatPr defaultRowHeight="14.5" x14ac:dyDescent="0.35"/>
  <cols>
    <col min="1" max="1" width="31.54296875" customWidth="1"/>
    <col min="2" max="9" width="10.6328125" style="8" customWidth="1"/>
  </cols>
  <sheetData>
    <row r="1" spans="1:10" ht="26.5" customHeight="1" x14ac:dyDescent="0.35">
      <c r="A1" s="19" t="s">
        <v>3</v>
      </c>
      <c r="B1" s="19"/>
      <c r="C1" s="19"/>
      <c r="D1" s="19"/>
      <c r="E1" s="19"/>
      <c r="F1" s="19"/>
      <c r="G1" s="19"/>
      <c r="H1" s="19"/>
      <c r="I1" s="19"/>
    </row>
    <row r="2" spans="1:10" x14ac:dyDescent="0.35">
      <c r="A2" s="1"/>
      <c r="B2" s="10">
        <v>2015</v>
      </c>
      <c r="C2" s="10">
        <v>2016</v>
      </c>
      <c r="D2" s="10">
        <v>2017</v>
      </c>
      <c r="E2" s="10">
        <v>2018</v>
      </c>
      <c r="F2" s="11">
        <v>2019</v>
      </c>
      <c r="G2" s="12">
        <v>2020</v>
      </c>
      <c r="H2" s="12">
        <v>2021</v>
      </c>
      <c r="I2" s="12">
        <v>2022</v>
      </c>
      <c r="J2" s="13" t="s">
        <v>4</v>
      </c>
    </row>
    <row r="3" spans="1:10" x14ac:dyDescent="0.35">
      <c r="A3" s="3" t="s">
        <v>0</v>
      </c>
      <c r="B3" s="6">
        <v>34697318</v>
      </c>
      <c r="C3" s="6">
        <v>38523506</v>
      </c>
      <c r="D3" s="6">
        <v>39251629</v>
      </c>
      <c r="E3" s="6">
        <v>40981146</v>
      </c>
      <c r="F3" s="6">
        <v>46733173</v>
      </c>
      <c r="G3" s="6">
        <v>47203579</v>
      </c>
      <c r="H3" s="6">
        <v>53726491.950000003</v>
      </c>
      <c r="I3" s="7">
        <v>55839179.192000002</v>
      </c>
      <c r="J3" s="13"/>
    </row>
    <row r="4" spans="1:10" x14ac:dyDescent="0.35">
      <c r="A4" s="2"/>
      <c r="B4" s="4"/>
      <c r="C4" s="4"/>
      <c r="D4" s="4"/>
      <c r="E4" s="4"/>
      <c r="F4" s="4"/>
      <c r="G4" s="4"/>
      <c r="H4" s="4"/>
      <c r="I4" s="5"/>
      <c r="J4" s="13"/>
    </row>
    <row r="5" spans="1:10" x14ac:dyDescent="0.35">
      <c r="A5" s="3" t="s">
        <v>1</v>
      </c>
      <c r="B5" s="4">
        <v>19435028.268110618</v>
      </c>
      <c r="C5" s="4">
        <v>21597318.329924956</v>
      </c>
      <c r="D5" s="4">
        <v>21520681.411222436</v>
      </c>
      <c r="E5" s="4">
        <v>22660502.684445202</v>
      </c>
      <c r="F5" s="4">
        <v>26197385.745030873</v>
      </c>
      <c r="G5" s="4">
        <v>26447212.838951051</v>
      </c>
      <c r="H5" s="4">
        <v>28282332.454149961</v>
      </c>
      <c r="I5" s="5">
        <v>27270144.872991316</v>
      </c>
      <c r="J5" s="13"/>
    </row>
    <row r="6" spans="1:10" x14ac:dyDescent="0.35">
      <c r="A6" s="18" t="s">
        <v>6</v>
      </c>
      <c r="B6" s="9">
        <f>B5/B3</f>
        <v>0.56013056306284592</v>
      </c>
      <c r="C6" s="9">
        <f t="shared" ref="C6:I6" si="0">C5/C3</f>
        <v>0.56062701899263678</v>
      </c>
      <c r="D6" s="9">
        <f t="shared" si="0"/>
        <v>0.54827486041974038</v>
      </c>
      <c r="E6" s="9">
        <f t="shared" si="0"/>
        <v>0.55294946325915828</v>
      </c>
      <c r="F6" s="9">
        <f t="shared" si="0"/>
        <v>0.56057365813853199</v>
      </c>
      <c r="G6" s="9">
        <f t="shared" si="0"/>
        <v>0.56027982198025816</v>
      </c>
      <c r="H6" s="9">
        <f t="shared" si="0"/>
        <v>0.52641316094992052</v>
      </c>
      <c r="I6" s="15">
        <f t="shared" si="0"/>
        <v>0.48836937196416152</v>
      </c>
      <c r="J6" s="14">
        <f>AVERAGE(B6:I6)</f>
        <v>0.5447022398459066</v>
      </c>
    </row>
    <row r="7" spans="1:10" x14ac:dyDescent="0.35">
      <c r="A7" s="3" t="s">
        <v>7</v>
      </c>
      <c r="B7" s="4">
        <v>21627</v>
      </c>
      <c r="C7" s="4">
        <v>21951</v>
      </c>
      <c r="D7" s="4">
        <v>29061</v>
      </c>
      <c r="E7" s="4">
        <v>27572</v>
      </c>
      <c r="F7" s="4">
        <v>26772.5</v>
      </c>
      <c r="G7" s="4">
        <v>16175</v>
      </c>
      <c r="H7" s="4">
        <v>14456</v>
      </c>
      <c r="I7" s="5">
        <v>15880.8</v>
      </c>
      <c r="J7" s="13"/>
    </row>
    <row r="8" spans="1:10" x14ac:dyDescent="0.35">
      <c r="A8" s="3" t="s">
        <v>8</v>
      </c>
      <c r="B8" s="6">
        <f>B5/B7</f>
        <v>898.64651907849532</v>
      </c>
      <c r="C8" s="6">
        <f t="shared" ref="C8:I8" si="1">C5/C7</f>
        <v>983.88767390665373</v>
      </c>
      <c r="D8" s="6">
        <f t="shared" si="1"/>
        <v>740.53478583746039</v>
      </c>
      <c r="E8" s="6">
        <f t="shared" si="1"/>
        <v>821.86648355016689</v>
      </c>
      <c r="F8" s="6">
        <f t="shared" si="1"/>
        <v>978.51847025981408</v>
      </c>
      <c r="G8" s="7">
        <f t="shared" si="1"/>
        <v>1635.0672543400958</v>
      </c>
      <c r="H8" s="7">
        <f t="shared" si="1"/>
        <v>1956.4424774591839</v>
      </c>
      <c r="I8" s="7">
        <f t="shared" si="1"/>
        <v>1717.1770233861844</v>
      </c>
      <c r="J8" s="13"/>
    </row>
    <row r="9" spans="1:10" x14ac:dyDescent="0.35">
      <c r="A9" s="2"/>
      <c r="B9" s="4"/>
      <c r="C9" s="4"/>
      <c r="D9" s="4"/>
      <c r="E9" s="4"/>
      <c r="F9" s="4"/>
      <c r="G9" s="4"/>
      <c r="H9" s="4"/>
      <c r="I9" s="5"/>
      <c r="J9" s="13"/>
    </row>
    <row r="10" spans="1:10" x14ac:dyDescent="0.35">
      <c r="A10" s="3" t="s">
        <v>2</v>
      </c>
      <c r="B10" s="4">
        <v>4186913.3518893798</v>
      </c>
      <c r="C10" s="4">
        <v>5026000.4600750394</v>
      </c>
      <c r="D10" s="4">
        <v>5269089.6487775594</v>
      </c>
      <c r="E10" s="4">
        <v>6228821.1755548008</v>
      </c>
      <c r="F10" s="4">
        <v>8740020.8749691304</v>
      </c>
      <c r="G10" s="4">
        <v>8442422.77104895</v>
      </c>
      <c r="H10" s="4">
        <v>9651089.1558500379</v>
      </c>
      <c r="I10" s="5">
        <v>9225372.2870086804</v>
      </c>
      <c r="J10" s="13"/>
    </row>
    <row r="11" spans="1:10" x14ac:dyDescent="0.35">
      <c r="A11" s="18" t="s">
        <v>6</v>
      </c>
      <c r="B11" s="9">
        <f>B10/B3</f>
        <v>0.12066965382999861</v>
      </c>
      <c r="C11" s="9">
        <f t="shared" ref="C11:I11" si="2">C10/C3</f>
        <v>0.13046581118746148</v>
      </c>
      <c r="D11" s="9">
        <f t="shared" si="2"/>
        <v>0.13423875092617327</v>
      </c>
      <c r="E11" s="9">
        <f t="shared" si="2"/>
        <v>0.15199236194016635</v>
      </c>
      <c r="F11" s="9">
        <f t="shared" si="2"/>
        <v>0.18701963324786722</v>
      </c>
      <c r="G11" s="9">
        <f t="shared" si="2"/>
        <v>0.17885132758787103</v>
      </c>
      <c r="H11" s="9">
        <f t="shared" si="2"/>
        <v>0.1796337115185507</v>
      </c>
      <c r="I11" s="15">
        <f t="shared" si="2"/>
        <v>0.16521325027518288</v>
      </c>
      <c r="J11" s="14">
        <f>AVERAGE(B11:I11)</f>
        <v>0.15601056256415893</v>
      </c>
    </row>
    <row r="12" spans="1:10" x14ac:dyDescent="0.35">
      <c r="A12" s="3" t="s">
        <v>9</v>
      </c>
      <c r="B12" s="4">
        <v>11558</v>
      </c>
      <c r="C12" s="4">
        <v>12625</v>
      </c>
      <c r="D12" s="4">
        <v>9638</v>
      </c>
      <c r="E12" s="4">
        <v>10343</v>
      </c>
      <c r="F12" s="4">
        <v>11986</v>
      </c>
      <c r="G12" s="4">
        <v>8965</v>
      </c>
      <c r="H12" s="4">
        <v>9379</v>
      </c>
      <c r="I12" s="5">
        <v>11863</v>
      </c>
      <c r="J12" s="13"/>
    </row>
    <row r="13" spans="1:10" x14ac:dyDescent="0.35">
      <c r="A13" s="3" t="s">
        <v>10</v>
      </c>
      <c r="B13" s="6">
        <f>B10/B12</f>
        <v>362.25240974990305</v>
      </c>
      <c r="C13" s="6">
        <f t="shared" ref="C13:I13" si="3">C10/C12</f>
        <v>398.09904634257737</v>
      </c>
      <c r="D13" s="6">
        <f t="shared" si="3"/>
        <v>546.69948628113298</v>
      </c>
      <c r="E13" s="6">
        <f t="shared" si="3"/>
        <v>602.22577352361986</v>
      </c>
      <c r="F13" s="6">
        <f t="shared" si="3"/>
        <v>729.18578966870768</v>
      </c>
      <c r="G13" s="7">
        <f t="shared" si="3"/>
        <v>941.70917691566649</v>
      </c>
      <c r="H13" s="7">
        <f t="shared" si="3"/>
        <v>1029.0104654920608</v>
      </c>
      <c r="I13" s="7">
        <f t="shared" si="3"/>
        <v>777.65930093641407</v>
      </c>
      <c r="J13" s="13"/>
    </row>
    <row r="14" spans="1:10" x14ac:dyDescent="0.35">
      <c r="A14" s="3"/>
      <c r="B14" s="6"/>
      <c r="C14" s="6"/>
      <c r="D14" s="6"/>
      <c r="E14" s="6"/>
      <c r="F14" s="6"/>
      <c r="G14" s="4"/>
      <c r="H14" s="4"/>
      <c r="I14" s="5"/>
      <c r="J14" s="13"/>
    </row>
    <row r="15" spans="1:10" x14ac:dyDescent="0.35">
      <c r="A15" s="3" t="s">
        <v>5</v>
      </c>
      <c r="B15" s="4">
        <f>B3-B5-B10</f>
        <v>11075376.380000003</v>
      </c>
      <c r="C15" s="4">
        <f t="shared" ref="C15:I15" si="4">C3-C5-C10</f>
        <v>11900187.210000005</v>
      </c>
      <c r="D15" s="4">
        <f t="shared" si="4"/>
        <v>12461857.940000005</v>
      </c>
      <c r="E15" s="4">
        <f t="shared" si="4"/>
        <v>12091822.139999997</v>
      </c>
      <c r="F15" s="4">
        <f t="shared" si="4"/>
        <v>11795766.379999997</v>
      </c>
      <c r="G15" s="5">
        <f t="shared" si="4"/>
        <v>12313943.389999999</v>
      </c>
      <c r="H15" s="5">
        <f t="shared" si="4"/>
        <v>15793070.340000004</v>
      </c>
      <c r="I15" s="5">
        <f t="shared" si="4"/>
        <v>19343662.032000005</v>
      </c>
      <c r="J15" s="13"/>
    </row>
    <row r="16" spans="1:10" x14ac:dyDescent="0.35">
      <c r="A16" s="20" t="s">
        <v>6</v>
      </c>
      <c r="B16" s="16">
        <f>B15/B3</f>
        <v>0.31919978310715552</v>
      </c>
      <c r="C16" s="16">
        <f t="shared" ref="C16:I16" si="5">C15/C3</f>
        <v>0.30890716981990174</v>
      </c>
      <c r="D16" s="16">
        <f t="shared" si="5"/>
        <v>0.31748638865408629</v>
      </c>
      <c r="E16" s="16">
        <f t="shared" si="5"/>
        <v>0.29505817480067531</v>
      </c>
      <c r="F16" s="16">
        <f t="shared" si="5"/>
        <v>0.25240670861360082</v>
      </c>
      <c r="G16" s="16">
        <f t="shared" si="5"/>
        <v>0.2608688504318708</v>
      </c>
      <c r="H16" s="16">
        <f t="shared" si="5"/>
        <v>0.29395312753152875</v>
      </c>
      <c r="I16" s="17">
        <f t="shared" si="5"/>
        <v>0.34641737776065562</v>
      </c>
      <c r="J16" s="14">
        <f>AVERAGE(B16:I16)</f>
        <v>0.29928719758993438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Hárok3</vt:lpstr>
    </vt:vector>
  </TitlesOfParts>
  <Company>FLAW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dufalova</dc:creator>
  <cp:lastModifiedBy>dufalova</cp:lastModifiedBy>
  <dcterms:created xsi:type="dcterms:W3CDTF">2023-01-21T09:45:31Z</dcterms:created>
  <dcterms:modified xsi:type="dcterms:W3CDTF">2023-01-26T05:53:17Z</dcterms:modified>
</cp:coreProperties>
</file>